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4a'!$A$1:$J$37</definedName>
  </definedNames>
  <calcPr fullCalcOnLoad="1"/>
</workbook>
</file>

<file path=xl/sharedStrings.xml><?xml version="1.0" encoding="utf-8"?>
<sst xmlns="http://schemas.openxmlformats.org/spreadsheetml/2006/main" count="124" uniqueCount="70">
  <si>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</si>
  <si>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</si>
  <si>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</si>
  <si>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</si>
  <si>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</si>
  <si>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</si>
  <si>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</si>
  <si>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</si>
  <si>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</si>
  <si>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</si>
  <si>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</si>
  <si>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</si>
  <si>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</si>
  <si>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</si>
  <si>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</si>
  <si>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</si>
  <si>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</si>
  <si>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</si>
  <si>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</si>
  <si>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</si>
  <si>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</si>
  <si>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</si>
  <si>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</si>
  <si>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</si>
  <si>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</si>
  <si>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</si>
  <si>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</si>
  <si>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</si>
  <si>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</si>
  <si>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</si>
  <si>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</si>
  <si>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</si>
  <si>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</si>
  <si>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</si>
  <si>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</si>
  <si>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</si>
  <si>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</si>
  <si>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</si>
  <si>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</si>
  <si>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ul. Piastowskiej w Dźwirzynie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</si>
  <si>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</si>
  <si>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</si>
  <si>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</si>
  <si>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</si>
  <si>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</si>
  <si>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</si>
  <si>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</si>
  <si>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</si>
  <si>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</si>
  <si>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</si>
  <si>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</si>
  <si>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</si>
  <si>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</si>
  <si>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</si>
  <si>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</si>
  <si>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</si>
  <si>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</si>
  <si>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</si>
  <si>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Błotnicy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</si>
  <si>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</si>
  <si>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</si>
  <si>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</si>
  <si>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</si>
  <si>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</si>
  <si>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</si>
  <si>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</si>
  <si>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</si>
  <si>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</si>
  <si>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</si>
  <si>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Załącznik nr 5                                                                 do Uchwały Nr XLIII/279/10                                       Rady Gminy Kołobrzeg                                                         z dnia 3.03.2010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</si>
</sst>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28"/>
      <c r="H1" s="29"/>
      <c r="I1" s="37" t="s">
        <v>69</v>
      </c>
      <c r="J1" s="38"/>
    </row>
    <row r="2" spans="1:10" ht="28.5" customHeight="1">
      <c r="A2" s="1"/>
      <c r="B2" s="1"/>
      <c r="C2" s="2"/>
      <c r="D2" s="25" t="s">
        <v>49</v>
      </c>
      <c r="E2" s="26"/>
      <c r="F2" s="26"/>
      <c r="G2" s="27"/>
      <c r="H2" s="27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3" t="s">
        <v>4</v>
      </c>
      <c r="B4" s="43" t="s">
        <v>0</v>
      </c>
      <c r="C4" s="43" t="s">
        <v>1</v>
      </c>
      <c r="D4" s="43" t="s">
        <v>5</v>
      </c>
      <c r="E4" s="44" t="s">
        <v>7</v>
      </c>
      <c r="F4" s="50"/>
      <c r="G4" s="50"/>
      <c r="H4" s="50"/>
      <c r="I4" s="51"/>
      <c r="J4" s="47" t="s">
        <v>13</v>
      </c>
    </row>
    <row r="5" spans="1:10" ht="18.75" customHeight="1">
      <c r="A5" s="43"/>
      <c r="B5" s="43"/>
      <c r="C5" s="43"/>
      <c r="D5" s="43"/>
      <c r="E5" s="43" t="s">
        <v>50</v>
      </c>
      <c r="F5" s="44" t="s">
        <v>8</v>
      </c>
      <c r="G5" s="45"/>
      <c r="H5" s="45"/>
      <c r="I5" s="46"/>
      <c r="J5" s="48"/>
    </row>
    <row r="6" spans="1:10" ht="50.25" customHeight="1">
      <c r="A6" s="43"/>
      <c r="B6" s="43"/>
      <c r="C6" s="43"/>
      <c r="D6" s="43"/>
      <c r="E6" s="43"/>
      <c r="F6" s="24" t="s">
        <v>9</v>
      </c>
      <c r="G6" s="24" t="s">
        <v>10</v>
      </c>
      <c r="H6" s="24" t="s">
        <v>11</v>
      </c>
      <c r="I6" s="24" t="s">
        <v>12</v>
      </c>
      <c r="J6" s="49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39" t="s">
        <v>3</v>
      </c>
      <c r="B8" s="40"/>
      <c r="C8" s="41"/>
      <c r="D8" s="41"/>
      <c r="E8" s="41"/>
      <c r="F8" s="41"/>
      <c r="G8" s="41"/>
      <c r="H8" s="41"/>
      <c r="I8" s="41"/>
      <c r="J8" s="42"/>
    </row>
    <row r="9" spans="1:11" ht="21.75" customHeight="1">
      <c r="A9" s="14">
        <v>1</v>
      </c>
      <c r="B9" s="14">
        <v>600</v>
      </c>
      <c r="C9" s="14">
        <v>60016</v>
      </c>
      <c r="D9" s="12" t="s">
        <v>39</v>
      </c>
      <c r="E9" s="15">
        <f>G9+H9</f>
        <v>4450000</v>
      </c>
      <c r="F9" s="17"/>
      <c r="G9" s="17">
        <v>2244933</v>
      </c>
      <c r="H9" s="17">
        <v>2205067</v>
      </c>
      <c r="I9" s="17"/>
      <c r="J9" s="17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42</v>
      </c>
      <c r="E10" s="17">
        <v>1500000</v>
      </c>
      <c r="F10" s="15">
        <v>530000</v>
      </c>
      <c r="G10" s="15">
        <v>970000</v>
      </c>
      <c r="H10" s="17"/>
      <c r="I10" s="17"/>
      <c r="J10" s="17" t="s">
        <v>36</v>
      </c>
    </row>
    <row r="11" spans="1:10" ht="57" customHeight="1">
      <c r="A11" s="14">
        <v>3</v>
      </c>
      <c r="B11" s="14">
        <v>600</v>
      </c>
      <c r="C11" s="14">
        <v>60016</v>
      </c>
      <c r="D11" s="23" t="s">
        <v>66</v>
      </c>
      <c r="E11" s="17">
        <f>G11+I11</f>
        <v>2520000</v>
      </c>
      <c r="F11" s="15"/>
      <c r="G11" s="15">
        <v>380000</v>
      </c>
      <c r="H11" s="17"/>
      <c r="I11" s="17">
        <v>2140000</v>
      </c>
      <c r="J11" s="17" t="s">
        <v>36</v>
      </c>
    </row>
    <row r="12" spans="1:10" ht="64.5" customHeight="1">
      <c r="A12" s="14">
        <v>4</v>
      </c>
      <c r="B12" s="14">
        <v>600</v>
      </c>
      <c r="C12" s="14">
        <v>60016</v>
      </c>
      <c r="D12" s="12" t="s">
        <v>48</v>
      </c>
      <c r="E12" s="17">
        <v>2250000</v>
      </c>
      <c r="F12" s="15"/>
      <c r="G12" s="15">
        <v>2250000</v>
      </c>
      <c r="H12" s="17"/>
      <c r="I12" s="17"/>
      <c r="J12" s="17" t="s">
        <v>36</v>
      </c>
    </row>
    <row r="13" spans="1:10" ht="25.5" customHeight="1">
      <c r="A13" s="14">
        <v>5</v>
      </c>
      <c r="B13" s="14">
        <v>600</v>
      </c>
      <c r="C13" s="14">
        <v>60016</v>
      </c>
      <c r="D13" s="12" t="s">
        <v>44</v>
      </c>
      <c r="E13" s="17">
        <v>470000</v>
      </c>
      <c r="F13" s="15"/>
      <c r="G13" s="15">
        <v>470000</v>
      </c>
      <c r="H13" s="17"/>
      <c r="I13" s="17"/>
      <c r="J13" s="17" t="s">
        <v>45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40</v>
      </c>
      <c r="E14" s="17">
        <v>1300000</v>
      </c>
      <c r="F14" s="15">
        <v>600000</v>
      </c>
      <c r="G14" s="15">
        <v>700000</v>
      </c>
      <c r="H14" s="17"/>
      <c r="I14" s="17"/>
      <c r="J14" s="17" t="s">
        <v>36</v>
      </c>
    </row>
    <row r="15" spans="1:10" ht="27" customHeight="1">
      <c r="A15" s="14">
        <v>7</v>
      </c>
      <c r="B15" s="14">
        <v>600</v>
      </c>
      <c r="C15" s="14">
        <v>60016</v>
      </c>
      <c r="D15" s="12" t="s">
        <v>56</v>
      </c>
      <c r="E15" s="17">
        <v>2600000</v>
      </c>
      <c r="F15" s="15">
        <v>1100000</v>
      </c>
      <c r="G15" s="15"/>
      <c r="H15" s="17"/>
      <c r="I15" s="17">
        <v>1500000</v>
      </c>
      <c r="J15" s="17" t="s">
        <v>36</v>
      </c>
    </row>
    <row r="16" spans="1:10" ht="16.5" customHeight="1">
      <c r="A16" s="34" t="s">
        <v>2</v>
      </c>
      <c r="B16" s="35"/>
      <c r="C16" s="35"/>
      <c r="D16" s="36"/>
      <c r="E16" s="16">
        <f>SUM(E9:E15)</f>
        <v>15090000</v>
      </c>
      <c r="F16" s="16">
        <f>SUM(F9:F15)</f>
        <v>2230000</v>
      </c>
      <c r="G16" s="16">
        <f>SUM(G9:G15)</f>
        <v>7014933</v>
      </c>
      <c r="H16" s="16">
        <f>SUM(H9:H15)</f>
        <v>2205067</v>
      </c>
      <c r="I16" s="16">
        <f>SUM(I9:I15)</f>
        <v>3640000</v>
      </c>
      <c r="J16" s="17"/>
    </row>
    <row r="17" spans="1:10" ht="16.5" customHeight="1">
      <c r="A17" s="39" t="s">
        <v>68</v>
      </c>
      <c r="B17" s="40"/>
      <c r="C17" s="41"/>
      <c r="D17" s="41"/>
      <c r="E17" s="41"/>
      <c r="F17" s="41"/>
      <c r="G17" s="41"/>
      <c r="H17" s="41"/>
      <c r="I17" s="41"/>
      <c r="J17" s="42"/>
    </row>
    <row r="18" spans="1:10" ht="71.25" customHeight="1">
      <c r="A18" s="14">
        <v>8</v>
      </c>
      <c r="B18" s="14">
        <v>630</v>
      </c>
      <c r="C18" s="14">
        <v>63003</v>
      </c>
      <c r="D18" s="12" t="s">
        <v>67</v>
      </c>
      <c r="E18" s="15">
        <v>6040</v>
      </c>
      <c r="F18" s="17">
        <v>6040</v>
      </c>
      <c r="G18" s="17"/>
      <c r="H18" s="17"/>
      <c r="I18" s="17"/>
      <c r="J18" s="17" t="s">
        <v>36</v>
      </c>
    </row>
    <row r="19" spans="1:10" ht="16.5" customHeight="1">
      <c r="A19" s="34" t="s">
        <v>2</v>
      </c>
      <c r="B19" s="35"/>
      <c r="C19" s="35"/>
      <c r="D19" s="36"/>
      <c r="E19" s="16">
        <f>SUM(E18:E18)</f>
        <v>6040</v>
      </c>
      <c r="F19" s="16">
        <f>SUM(F18:F18)</f>
        <v>6040</v>
      </c>
      <c r="G19" s="16">
        <f>SUM(G18:G18)</f>
        <v>0</v>
      </c>
      <c r="H19" s="16">
        <f>SUM(H18:H18)</f>
        <v>0</v>
      </c>
      <c r="I19" s="16">
        <f>SUM(I18:I18)</f>
        <v>0</v>
      </c>
      <c r="J19" s="17"/>
    </row>
    <row r="20" spans="1:10" ht="16.5" customHeight="1">
      <c r="A20" s="30" t="s">
        <v>43</v>
      </c>
      <c r="B20" s="31"/>
      <c r="C20" s="32"/>
      <c r="D20" s="32"/>
      <c r="E20" s="32"/>
      <c r="F20" s="32"/>
      <c r="G20" s="32"/>
      <c r="H20" s="32"/>
      <c r="I20" s="32"/>
      <c r="J20" s="33"/>
    </row>
    <row r="21" spans="1:10" ht="21.75" customHeight="1">
      <c r="A21" s="20">
        <v>9</v>
      </c>
      <c r="B21" s="14">
        <v>750</v>
      </c>
      <c r="C21" s="14">
        <v>75023</v>
      </c>
      <c r="D21" s="21" t="s">
        <v>51</v>
      </c>
      <c r="E21" s="17">
        <v>150000</v>
      </c>
      <c r="F21" s="17">
        <v>150000</v>
      </c>
      <c r="G21" s="17"/>
      <c r="H21" s="17"/>
      <c r="I21" s="17"/>
      <c r="J21" s="17" t="s">
        <v>36</v>
      </c>
    </row>
    <row r="22" spans="1:10" ht="16.5" customHeight="1">
      <c r="A22" s="34" t="s">
        <v>2</v>
      </c>
      <c r="B22" s="35"/>
      <c r="C22" s="35"/>
      <c r="D22" s="36"/>
      <c r="E22" s="16">
        <f>SUM(E21:E21)</f>
        <v>150000</v>
      </c>
      <c r="F22" s="16">
        <f>SUM(F21:F21)</f>
        <v>150000</v>
      </c>
      <c r="G22" s="16">
        <f>SUM(G21:G21)</f>
        <v>0</v>
      </c>
      <c r="H22" s="16">
        <f>SUM(H21:H21)</f>
        <v>0</v>
      </c>
      <c r="I22" s="16">
        <f>SUM(I21:I21)</f>
        <v>0</v>
      </c>
      <c r="J22" s="17"/>
    </row>
    <row r="23" spans="1:10" ht="15.75" customHeight="1">
      <c r="A23" s="30" t="s">
        <v>55</v>
      </c>
      <c r="B23" s="31"/>
      <c r="C23" s="32"/>
      <c r="D23" s="32"/>
      <c r="E23" s="32"/>
      <c r="F23" s="32"/>
      <c r="G23" s="32"/>
      <c r="H23" s="32"/>
      <c r="I23" s="32"/>
      <c r="J23" s="33"/>
    </row>
    <row r="24" spans="1:10" ht="26.25" customHeight="1">
      <c r="A24" s="20">
        <v>10</v>
      </c>
      <c r="B24" s="14">
        <v>900</v>
      </c>
      <c r="C24" s="14">
        <v>90095</v>
      </c>
      <c r="D24" s="21" t="s">
        <v>52</v>
      </c>
      <c r="E24" s="17">
        <v>83000</v>
      </c>
      <c r="F24" s="17">
        <v>83000</v>
      </c>
      <c r="G24" s="17"/>
      <c r="H24" s="17"/>
      <c r="I24" s="17"/>
      <c r="J24" s="17" t="s">
        <v>36</v>
      </c>
    </row>
    <row r="25" spans="1:10" ht="26.25" customHeight="1">
      <c r="A25" s="20">
        <v>11</v>
      </c>
      <c r="B25" s="14">
        <v>900</v>
      </c>
      <c r="C25" s="14">
        <v>90095</v>
      </c>
      <c r="D25" s="21" t="s">
        <v>53</v>
      </c>
      <c r="E25" s="17">
        <v>83000</v>
      </c>
      <c r="F25" s="17">
        <v>83000</v>
      </c>
      <c r="G25" s="17"/>
      <c r="H25" s="17"/>
      <c r="I25" s="17"/>
      <c r="J25" s="17" t="s">
        <v>36</v>
      </c>
    </row>
    <row r="26" spans="1:10" ht="26.25" customHeight="1">
      <c r="A26" s="20">
        <v>12</v>
      </c>
      <c r="B26" s="14">
        <v>900</v>
      </c>
      <c r="C26" s="14">
        <v>90095</v>
      </c>
      <c r="D26" s="21" t="s">
        <v>54</v>
      </c>
      <c r="E26" s="17">
        <v>84000</v>
      </c>
      <c r="F26" s="17">
        <v>84000</v>
      </c>
      <c r="G26" s="17"/>
      <c r="H26" s="17"/>
      <c r="I26" s="17"/>
      <c r="J26" s="17" t="s">
        <v>36</v>
      </c>
    </row>
    <row r="27" spans="1:10" ht="16.5" customHeight="1">
      <c r="A27" s="34" t="s">
        <v>2</v>
      </c>
      <c r="B27" s="35"/>
      <c r="C27" s="35"/>
      <c r="D27" s="36"/>
      <c r="E27" s="16">
        <f>SUM(E24:E26)</f>
        <v>250000</v>
      </c>
      <c r="F27" s="16">
        <f>SUM(F24:F26)</f>
        <v>250000</v>
      </c>
      <c r="G27" s="16">
        <f>SUM(G24:G26)</f>
        <v>0</v>
      </c>
      <c r="H27" s="16">
        <f>SUM(H24:H26)</f>
        <v>0</v>
      </c>
      <c r="I27" s="16">
        <f>SUM(I24:I26)</f>
        <v>0</v>
      </c>
      <c r="J27" s="17"/>
    </row>
    <row r="28" spans="1:10" ht="16.5" customHeight="1">
      <c r="A28" s="30" t="s">
        <v>57</v>
      </c>
      <c r="B28" s="31"/>
      <c r="C28" s="32"/>
      <c r="D28" s="32"/>
      <c r="E28" s="32"/>
      <c r="F28" s="32"/>
      <c r="G28" s="32"/>
      <c r="H28" s="32"/>
      <c r="I28" s="32"/>
      <c r="J28" s="33"/>
    </row>
    <row r="29" spans="1:10" ht="24.75" customHeight="1">
      <c r="A29" s="20">
        <v>13</v>
      </c>
      <c r="B29" s="14">
        <v>921</v>
      </c>
      <c r="C29" s="14">
        <v>92109</v>
      </c>
      <c r="D29" s="21" t="s">
        <v>58</v>
      </c>
      <c r="E29" s="17">
        <v>16550</v>
      </c>
      <c r="F29" s="17">
        <v>16550</v>
      </c>
      <c r="G29" s="17"/>
      <c r="H29" s="17"/>
      <c r="I29" s="17"/>
      <c r="J29" s="17" t="s">
        <v>36</v>
      </c>
    </row>
    <row r="30" spans="1:10" ht="24.75" customHeight="1">
      <c r="A30" s="20">
        <v>14</v>
      </c>
      <c r="B30" s="14">
        <v>921</v>
      </c>
      <c r="C30" s="14">
        <v>92109</v>
      </c>
      <c r="D30" s="21" t="s">
        <v>59</v>
      </c>
      <c r="E30" s="17">
        <v>25092</v>
      </c>
      <c r="F30" s="17">
        <v>12546</v>
      </c>
      <c r="G30" s="17"/>
      <c r="H30" s="17"/>
      <c r="I30" s="17">
        <v>12546</v>
      </c>
      <c r="J30" s="17" t="s">
        <v>36</v>
      </c>
    </row>
    <row r="31" spans="1:10" ht="24.75" customHeight="1">
      <c r="A31" s="20">
        <v>15</v>
      </c>
      <c r="B31" s="14">
        <v>921</v>
      </c>
      <c r="C31" s="14">
        <v>92195</v>
      </c>
      <c r="D31" s="21" t="s">
        <v>61</v>
      </c>
      <c r="E31" s="17">
        <v>14495</v>
      </c>
      <c r="F31" s="17">
        <v>14495</v>
      </c>
      <c r="G31" s="17"/>
      <c r="H31" s="17"/>
      <c r="I31" s="17"/>
      <c r="J31" s="17" t="s">
        <v>36</v>
      </c>
    </row>
    <row r="32" spans="1:10" ht="16.5" customHeight="1">
      <c r="A32" s="34" t="s">
        <v>2</v>
      </c>
      <c r="B32" s="35"/>
      <c r="C32" s="35"/>
      <c r="D32" s="36"/>
      <c r="E32" s="16">
        <f>SUM(E29:E31)</f>
        <v>56137</v>
      </c>
      <c r="F32" s="16">
        <f>SUM(F29:F31)</f>
        <v>43591</v>
      </c>
      <c r="G32" s="16">
        <f>SUM(G29:G31)</f>
        <v>0</v>
      </c>
      <c r="H32" s="16">
        <f>SUM(H29:H31)</f>
        <v>0</v>
      </c>
      <c r="I32" s="16">
        <f>SUM(I29:I31)</f>
        <v>12546</v>
      </c>
      <c r="J32" s="17"/>
    </row>
    <row r="33" spans="1:10" ht="15.75" customHeight="1">
      <c r="A33" s="30" t="s">
        <v>27</v>
      </c>
      <c r="B33" s="31"/>
      <c r="C33" s="32"/>
      <c r="D33" s="32"/>
      <c r="E33" s="32"/>
      <c r="F33" s="32"/>
      <c r="G33" s="32"/>
      <c r="H33" s="32"/>
      <c r="I33" s="32"/>
      <c r="J33" s="33"/>
    </row>
    <row r="34" spans="1:10" ht="26.25" customHeight="1">
      <c r="A34" s="14">
        <v>16</v>
      </c>
      <c r="B34" s="14">
        <v>926</v>
      </c>
      <c r="C34" s="14">
        <v>92601</v>
      </c>
      <c r="D34" s="12" t="s">
        <v>41</v>
      </c>
      <c r="E34" s="17">
        <v>500000</v>
      </c>
      <c r="F34" s="17"/>
      <c r="G34" s="17"/>
      <c r="H34" s="17">
        <v>500000</v>
      </c>
      <c r="I34" s="17"/>
      <c r="J34" s="17" t="s">
        <v>36</v>
      </c>
    </row>
    <row r="35" spans="1:10" ht="26.25" customHeight="1">
      <c r="A35" s="14">
        <v>17</v>
      </c>
      <c r="B35" s="14">
        <v>926</v>
      </c>
      <c r="C35" s="14">
        <v>92601</v>
      </c>
      <c r="D35" s="12" t="s">
        <v>60</v>
      </c>
      <c r="E35" s="17">
        <v>20000</v>
      </c>
      <c r="F35" s="17">
        <v>20000</v>
      </c>
      <c r="G35" s="17"/>
      <c r="H35" s="17"/>
      <c r="I35" s="17"/>
      <c r="J35" s="17" t="s">
        <v>36</v>
      </c>
    </row>
    <row r="36" spans="1:10" ht="19.5" customHeight="1">
      <c r="A36" s="34" t="s">
        <v>2</v>
      </c>
      <c r="B36" s="35"/>
      <c r="C36" s="35"/>
      <c r="D36" s="36"/>
      <c r="E36" s="18">
        <f>SUM(E34:E35)</f>
        <v>520000</v>
      </c>
      <c r="F36" s="18">
        <f>SUM(F34:F35)</f>
        <v>20000</v>
      </c>
      <c r="G36" s="18">
        <f>SUM(G34:G35)</f>
        <v>0</v>
      </c>
      <c r="H36" s="18">
        <f>SUM(H34:H35)</f>
        <v>500000</v>
      </c>
      <c r="I36" s="18">
        <f>SUM(I34:I35)</f>
        <v>0</v>
      </c>
      <c r="J36" s="18"/>
    </row>
    <row r="37" spans="1:10" ht="24.75" customHeight="1">
      <c r="A37" s="52" t="s">
        <v>37</v>
      </c>
      <c r="B37" s="53"/>
      <c r="C37" s="53"/>
      <c r="D37" s="54"/>
      <c r="E37" s="19">
        <f>E16+E27+E36+E32+E22+E19</f>
        <v>16072177</v>
      </c>
      <c r="F37" s="19">
        <f>F16+F27+F36+F32+F22+F19</f>
        <v>2699631</v>
      </c>
      <c r="G37" s="19">
        <f>G16+G27+G36+G32+G22+G19</f>
        <v>7014933</v>
      </c>
      <c r="H37" s="19">
        <f>H16+H27+H36+H32+H22+H19</f>
        <v>2705067</v>
      </c>
      <c r="I37" s="19">
        <f>I16+I27+I36+I32+I22+I19</f>
        <v>3652546</v>
      </c>
      <c r="J37" s="19"/>
    </row>
    <row r="38" ht="24.75" customHeight="1">
      <c r="F38" s="22"/>
    </row>
  </sheetData>
  <sheetProtection/>
  <mergeCells count="24">
    <mergeCell ref="A28:J28"/>
    <mergeCell ref="A32:D32"/>
    <mergeCell ref="A37:D37"/>
    <mergeCell ref="A33:J33"/>
    <mergeCell ref="A27:D27"/>
    <mergeCell ref="A36:D36"/>
    <mergeCell ref="J4:J6"/>
    <mergeCell ref="E4:I4"/>
    <mergeCell ref="A4:A6"/>
    <mergeCell ref="D4:D6"/>
    <mergeCell ref="A20:J20"/>
    <mergeCell ref="A22:D22"/>
    <mergeCell ref="A17:J17"/>
    <mergeCell ref="A19:D19"/>
    <mergeCell ref="D2:H2"/>
    <mergeCell ref="G1:H1"/>
    <mergeCell ref="A23:J23"/>
    <mergeCell ref="A16:D16"/>
    <mergeCell ref="I1:J1"/>
    <mergeCell ref="A8:J8"/>
    <mergeCell ref="E5:E6"/>
    <mergeCell ref="F5:I5"/>
    <mergeCell ref="C4:C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58" t="s">
        <v>1</v>
      </c>
      <c r="B1" s="58" t="s">
        <v>5</v>
      </c>
      <c r="C1" s="58" t="s">
        <v>6</v>
      </c>
      <c r="D1" s="59" t="s">
        <v>7</v>
      </c>
      <c r="E1" s="62"/>
      <c r="F1" s="62"/>
      <c r="G1" s="62"/>
      <c r="H1" s="63"/>
      <c r="I1" s="55" t="s">
        <v>13</v>
      </c>
    </row>
    <row r="2" spans="1:9" ht="12.75">
      <c r="A2" s="58"/>
      <c r="B2" s="58"/>
      <c r="C2" s="58"/>
      <c r="D2" s="58" t="s">
        <v>35</v>
      </c>
      <c r="E2" s="59" t="s">
        <v>8</v>
      </c>
      <c r="F2" s="60"/>
      <c r="G2" s="60"/>
      <c r="H2" s="61"/>
      <c r="I2" s="56"/>
    </row>
    <row r="3" spans="1:9" ht="63.75">
      <c r="A3" s="58"/>
      <c r="B3" s="58"/>
      <c r="C3" s="58"/>
      <c r="D3" s="58"/>
      <c r="E3" s="9" t="s">
        <v>9</v>
      </c>
      <c r="F3" s="9" t="s">
        <v>10</v>
      </c>
      <c r="G3" s="9" t="s">
        <v>11</v>
      </c>
      <c r="H3" s="9" t="s">
        <v>12</v>
      </c>
      <c r="I3" s="57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1"/>
      <c r="B5" s="41"/>
      <c r="C5" s="41"/>
      <c r="D5" s="41"/>
      <c r="E5" s="41"/>
      <c r="F5" s="41"/>
      <c r="G5" s="41"/>
      <c r="H5" s="41"/>
      <c r="I5" s="42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64"/>
      <c r="B13" s="65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1"/>
      <c r="B14" s="41"/>
      <c r="C14" s="41"/>
      <c r="D14" s="41"/>
      <c r="E14" s="41"/>
      <c r="F14" s="41"/>
      <c r="G14" s="41"/>
      <c r="H14" s="41"/>
      <c r="I14" s="42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64"/>
      <c r="B18" s="65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64"/>
      <c r="B25" s="65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1"/>
      <c r="B26" s="41"/>
      <c r="C26" s="41"/>
      <c r="D26" s="41"/>
      <c r="E26" s="41"/>
      <c r="F26" s="41"/>
      <c r="G26" s="41"/>
      <c r="H26" s="41"/>
      <c r="I26" s="42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64"/>
      <c r="B28" s="65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1"/>
      <c r="B29" s="41"/>
      <c r="C29" s="41"/>
      <c r="D29" s="41"/>
      <c r="E29" s="41"/>
      <c r="F29" s="41"/>
      <c r="G29" s="41"/>
      <c r="H29" s="41"/>
      <c r="I29" s="42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64"/>
      <c r="B34" s="65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66"/>
      <c r="B35" s="67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46</v>
      </c>
      <c r="C40" s="22">
        <f>'zał. 4a'!F16+'zał. 4a'!G16+'zał. 4a'!H16</f>
        <v>11450000</v>
      </c>
    </row>
    <row r="41" spans="2:3" ht="12.75">
      <c r="B41" t="s">
        <v>62</v>
      </c>
      <c r="C41" s="22">
        <f>'zał. 4a'!F27</f>
        <v>250000</v>
      </c>
    </row>
    <row r="42" spans="2:3" ht="12.75">
      <c r="B42" t="s">
        <v>64</v>
      </c>
      <c r="C42" s="22">
        <f>'zał. 4a'!H36+'zał. 4a'!F36</f>
        <v>520000</v>
      </c>
    </row>
    <row r="43" spans="2:3" ht="12.75">
      <c r="B43" t="s">
        <v>63</v>
      </c>
      <c r="C43" s="22">
        <f>'zał. 4a'!F29+'zał. 4a'!E30</f>
        <v>41642</v>
      </c>
    </row>
    <row r="44" spans="2:3" ht="12.75">
      <c r="B44" t="s">
        <v>65</v>
      </c>
      <c r="C44" s="22">
        <f>'zał. 4a'!F22</f>
        <v>150000</v>
      </c>
    </row>
    <row r="45" spans="2:3" ht="12.75">
      <c r="B45" t="s">
        <v>47</v>
      </c>
      <c r="C45">
        <v>355099</v>
      </c>
    </row>
    <row r="46" ht="12.75">
      <c r="C46" s="22">
        <f>SUM(C40:C45)</f>
        <v>12766741</v>
      </c>
    </row>
  </sheetData>
  <sheetProtection/>
  <mergeCells count="17"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2010-03-04T09:17:23Z</cp:lastPrinted>
  <dcterms:created xsi:type="dcterms:W3CDTF">2005-11-08T19:04:57Z</dcterms:created>
  <dcterms:modified xsi:type="dcterms:W3CDTF">2010-03-04T13:01:00Z</dcterms:modified>
  <cp:category/>
  <cp:version/>
  <cp:contentType/>
  <cp:contentStatus/>
</cp:coreProperties>
</file>